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75" yWindow="-285" windowWidth="21840" windowHeight="131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H176" i="1"/>
  <c r="J157" i="1"/>
  <c r="I138" i="1"/>
  <c r="F100" i="1"/>
  <c r="G100" i="1"/>
  <c r="I100" i="1"/>
  <c r="F81" i="1"/>
  <c r="G81" i="1"/>
  <c r="H62" i="1"/>
  <c r="G43" i="1"/>
  <c r="I43" i="1"/>
  <c r="J43" i="1"/>
  <c r="G62" i="1"/>
  <c r="J138" i="1"/>
  <c r="H157" i="1"/>
  <c r="J195" i="1"/>
  <c r="H81" i="1"/>
  <c r="L196" i="1"/>
  <c r="H43" i="1"/>
  <c r="F62" i="1"/>
  <c r="J81" i="1"/>
  <c r="I81" i="1"/>
  <c r="H100" i="1"/>
  <c r="G138" i="1"/>
  <c r="I176" i="1"/>
  <c r="G195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<sst xmlns="http://schemas.openxmlformats.org/spreadsheetml/2006/main" count="343" uniqueCount="107">
  <si>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</si>
  <si>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</si>
  <si>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</si>
  <si>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</si>
  <si>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</si>
  <si>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</si>
  <si>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</si>
  <si>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</si>
  <si>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</si>
  <si>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</si>
  <si>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</si>
  <si>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</si>
  <si>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</si>
  <si>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</si>
  <si>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</si>
  <si>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</si>
  <si>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</si>
  <si>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</si>
  <si>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</si>
  <si>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</si>
  <si>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</si>
  <si>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</si>
  <si>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</si>
  <si>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</si>
  <si>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</si>
  <si>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</si>
  <si>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</si>
  <si>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</si>
  <si>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</si>
  <si>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</si>
  <si>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</si>
  <si>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</si>
  <si>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</si>
  <si>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</si>
  <si>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</si>
  <si>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</si>
  <si>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</si>
  <si>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</si>
  <si>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</si>
  <si>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ЛНР "АГ  им. П.Н. Липовенко"</t>
  </si>
  <si>
    <t>ИП Пищенюк Е.В.</t>
  </si>
  <si>
    <t>Каша манная молочная жидкая</t>
  </si>
  <si>
    <t>Чай с сахаром</t>
  </si>
  <si>
    <t>1.5</t>
  </si>
  <si>
    <t>Хлеб недлительного хранения с пшеничной муки</t>
  </si>
  <si>
    <t>Фрукты по сезону</t>
  </si>
  <si>
    <t>Могильный</t>
  </si>
  <si>
    <t>Бутерброд с маслом и сыром</t>
  </si>
  <si>
    <t>Пищенюк Е.В.</t>
  </si>
  <si>
    <t>Салат из свеклы с растительным маслом</t>
  </si>
  <si>
    <t xml:space="preserve">Рассольник ленинградский </t>
  </si>
  <si>
    <t xml:space="preserve">Котлета рубленая из птицы </t>
  </si>
  <si>
    <t xml:space="preserve">Макаронные изделия отварные </t>
  </si>
  <si>
    <t>1.6</t>
  </si>
  <si>
    <t>Хлеб недлительного хранения с ржаной муки</t>
  </si>
  <si>
    <t>Компот из сухофруктов</t>
  </si>
  <si>
    <t>Плов из курицы</t>
  </si>
  <si>
    <t>Чай с лимоном и сахаром</t>
  </si>
  <si>
    <t>2.6</t>
  </si>
  <si>
    <t>Салат из соленных огурцов с луком</t>
  </si>
  <si>
    <t>Печенье сладкое</t>
  </si>
  <si>
    <t>Горошек зеленый консервированный</t>
  </si>
  <si>
    <t>7.12</t>
  </si>
  <si>
    <t>Суп картофельный с клецками</t>
  </si>
  <si>
    <t xml:space="preserve">Биточки из говядины </t>
  </si>
  <si>
    <t>Каша пшеничная рассыпчатая</t>
  </si>
  <si>
    <t xml:space="preserve">Сок фруктовый </t>
  </si>
  <si>
    <t xml:space="preserve">Омлет натуральный </t>
  </si>
  <si>
    <t xml:space="preserve">Какао с молоком </t>
  </si>
  <si>
    <t>Пряник</t>
  </si>
  <si>
    <t xml:space="preserve">Икра кабачковая консервированная </t>
  </si>
  <si>
    <t>Борщ с капусты и картофеля</t>
  </si>
  <si>
    <t>Оладьи из печени</t>
  </si>
  <si>
    <t>Каша гречневая рассыпчатая</t>
  </si>
  <si>
    <t>Кисель из сока плодового или ягодного натур.</t>
  </si>
  <si>
    <t>Запеканка из творога со сгущенным молоком</t>
  </si>
  <si>
    <t>Кисломолочные продукты</t>
  </si>
  <si>
    <t>Салат " Школьный"</t>
  </si>
  <si>
    <t>Суп картофельный с макаронными изделиями</t>
  </si>
  <si>
    <t>Рыба тушенная с овощами</t>
  </si>
  <si>
    <t>Картофельное пюре</t>
  </si>
  <si>
    <t>Компот из смеси сухофруктов</t>
  </si>
  <si>
    <t>Каша рисовая молочная вязкая</t>
  </si>
  <si>
    <t>Суп картофельный с бобовыми и гренками</t>
  </si>
  <si>
    <t>Фрикадельки из кур</t>
  </si>
  <si>
    <t>Омлет натуральный</t>
  </si>
  <si>
    <t>Сок фруктовый</t>
  </si>
  <si>
    <t>Икра кабачковая консервированная</t>
  </si>
  <si>
    <t>Вафли весовые</t>
  </si>
  <si>
    <t>Котлета рубленая из птицы</t>
  </si>
  <si>
    <t xml:space="preserve">Каша гречневая рассыпчатая </t>
  </si>
  <si>
    <t>Макаронные изделия отварные</t>
  </si>
  <si>
    <t>Какао с молоком</t>
  </si>
  <si>
    <t>Хлеб недлительного хранения с пшеничной мукой</t>
  </si>
  <si>
    <t>Рыба тушеная с овощами</t>
  </si>
  <si>
    <t>8.1</t>
  </si>
  <si>
    <t>Суп картофельный с крупой гречневой</t>
  </si>
  <si>
    <t>Рис отварной</t>
  </si>
  <si>
    <t>Каша гречневая вязкая на молоке</t>
  </si>
  <si>
    <t>Кофейный напиток с молоком</t>
  </si>
  <si>
    <t>Биточки рубленные из птицы (паровые)</t>
  </si>
  <si>
    <t>Вареники ленивые</t>
  </si>
  <si>
    <t>Салат "Здоровье"</t>
  </si>
  <si>
    <t>Биточки рыбные</t>
  </si>
  <si>
    <t>Оладьи с повидлом</t>
  </si>
  <si>
    <t>Суп катртофельный с макаронными изделиями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</si>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</sst>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4" borderId="2" xfId="0" applyNumberFormat="1" applyFont="1" applyFill="1" applyBorder="1" applyAlignment="1" applyProtection="1">
      <alignment horizontal="right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50" zoomScaleNormal="15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7" t="s">
        <v>39</v>
      </c>
      <c r="D1" s="98"/>
      <c r="E1" s="98"/>
      <c r="F1" s="12" t="s">
        <v>16</v>
      </c>
      <c r="G1" s="2" t="s">
        <v>17</v>
      </c>
      <c r="H1" s="99" t="s">
        <v>40</v>
      </c>
      <c r="I1" s="99"/>
      <c r="J1" s="99"/>
      <c r="K1" s="99"/>
    </row>
    <row r="2" spans="1:12" ht="18" x14ac:dyDescent="0.2">
      <c r="A2" s="35" t="s">
        <v>6</v>
      </c>
      <c r="C2" s="2"/>
      <c r="G2" s="2" t="s">
        <v>18</v>
      </c>
      <c r="H2" s="99" t="s">
        <v>48</v>
      </c>
      <c r="I2" s="99"/>
      <c r="J2" s="99"/>
      <c r="K2" s="9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3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41</v>
      </c>
      <c r="F6" s="52">
        <v>185</v>
      </c>
      <c r="G6" s="53">
        <v>5.5</v>
      </c>
      <c r="H6" s="53">
        <v>7.4</v>
      </c>
      <c r="I6" s="53">
        <v>27.3</v>
      </c>
      <c r="J6" s="53">
        <v>200</v>
      </c>
      <c r="K6" s="54">
        <v>205</v>
      </c>
      <c r="L6" s="40"/>
    </row>
    <row r="7" spans="1:12" ht="15" x14ac:dyDescent="0.25">
      <c r="A7" s="23"/>
      <c r="B7" s="15"/>
      <c r="C7" s="11"/>
      <c r="D7" s="6"/>
      <c r="E7" s="60" t="s">
        <v>47</v>
      </c>
      <c r="F7" s="56">
        <v>35</v>
      </c>
      <c r="G7" s="57">
        <v>5</v>
      </c>
      <c r="H7" s="57">
        <v>7.1</v>
      </c>
      <c r="I7" s="57">
        <v>14.5</v>
      </c>
      <c r="J7" s="57">
        <v>146</v>
      </c>
      <c r="K7" s="44">
        <v>2</v>
      </c>
      <c r="L7" s="43"/>
    </row>
    <row r="8" spans="1:12" ht="15" x14ac:dyDescent="0.25">
      <c r="A8" s="23"/>
      <c r="B8" s="15"/>
      <c r="C8" s="11"/>
      <c r="D8" s="7" t="s">
        <v>22</v>
      </c>
      <c r="E8" s="55" t="s">
        <v>42</v>
      </c>
      <c r="F8" s="56">
        <v>200</v>
      </c>
      <c r="G8" s="57">
        <v>0.2</v>
      </c>
      <c r="H8" s="57">
        <v>0</v>
      </c>
      <c r="I8" s="57">
        <v>9.1</v>
      </c>
      <c r="J8" s="57">
        <v>36</v>
      </c>
      <c r="K8" s="6">
        <v>300</v>
      </c>
      <c r="L8" s="43"/>
    </row>
    <row r="9" spans="1:12" ht="15" x14ac:dyDescent="0.25">
      <c r="A9" s="23"/>
      <c r="B9" s="15"/>
      <c r="C9" s="11"/>
      <c r="D9" s="7" t="s">
        <v>23</v>
      </c>
      <c r="E9" s="55" t="s">
        <v>44</v>
      </c>
      <c r="F9" s="56">
        <v>22</v>
      </c>
      <c r="G9" s="57">
        <v>1.6</v>
      </c>
      <c r="H9" s="57">
        <v>0.22</v>
      </c>
      <c r="I9" s="57">
        <v>9.8000000000000007</v>
      </c>
      <c r="J9" s="57">
        <v>49.5</v>
      </c>
      <c r="K9" s="58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55" t="s">
        <v>45</v>
      </c>
      <c r="F10" s="56">
        <v>100</v>
      </c>
      <c r="G10" s="57">
        <v>1</v>
      </c>
      <c r="H10" s="57">
        <v>0.2</v>
      </c>
      <c r="I10" s="57">
        <v>9</v>
      </c>
      <c r="J10" s="57">
        <v>42</v>
      </c>
      <c r="K10" s="6" t="s">
        <v>46</v>
      </c>
      <c r="L10" s="43"/>
    </row>
    <row r="11" spans="1:12" ht="15" thickBot="1" x14ac:dyDescent="0.35">
      <c r="A11" s="23"/>
      <c r="B11" s="15"/>
      <c r="C11" s="11"/>
      <c r="D11" s="6"/>
      <c r="E11" s="60"/>
      <c r="F11" s="56"/>
      <c r="G11" s="57"/>
      <c r="H11" s="57"/>
      <c r="I11" s="57"/>
      <c r="J11" s="57"/>
      <c r="K11" s="59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542</v>
      </c>
      <c r="G13" s="19">
        <f t="shared" ref="G13:J13" si="0">SUM(G6:G12)</f>
        <v>13.299999999999999</v>
      </c>
      <c r="H13" s="19">
        <f t="shared" si="0"/>
        <v>14.92</v>
      </c>
      <c r="I13" s="19">
        <f t="shared" si="0"/>
        <v>69.7</v>
      </c>
      <c r="J13" s="19">
        <f t="shared" si="0"/>
        <v>473.5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0" t="s">
        <v>49</v>
      </c>
      <c r="F14" s="62">
        <v>60</v>
      </c>
      <c r="G14" s="57">
        <v>0.8</v>
      </c>
      <c r="H14" s="57">
        <v>4.9000000000000004</v>
      </c>
      <c r="I14" s="57">
        <v>3.8</v>
      </c>
      <c r="J14" s="57">
        <v>65</v>
      </c>
      <c r="K14" s="61">
        <v>25</v>
      </c>
      <c r="L14" s="43"/>
    </row>
    <row r="15" spans="1:12" ht="15" x14ac:dyDescent="0.25">
      <c r="A15" s="23"/>
      <c r="B15" s="15"/>
      <c r="C15" s="11"/>
      <c r="D15" s="7" t="s">
        <v>27</v>
      </c>
      <c r="E15" s="55" t="s">
        <v>50</v>
      </c>
      <c r="F15" s="62">
        <v>250</v>
      </c>
      <c r="G15" s="57">
        <v>2.4</v>
      </c>
      <c r="H15" s="57">
        <v>5.7</v>
      </c>
      <c r="I15" s="57">
        <v>15.7</v>
      </c>
      <c r="J15" s="57">
        <v>130</v>
      </c>
      <c r="K15" s="6">
        <v>56</v>
      </c>
      <c r="L15" s="43"/>
    </row>
    <row r="16" spans="1:12" ht="15" x14ac:dyDescent="0.25">
      <c r="A16" s="23"/>
      <c r="B16" s="15"/>
      <c r="C16" s="11"/>
      <c r="D16" s="7" t="s">
        <v>28</v>
      </c>
      <c r="E16" s="55" t="s">
        <v>51</v>
      </c>
      <c r="F16" s="62">
        <v>90</v>
      </c>
      <c r="G16" s="57">
        <v>20.6</v>
      </c>
      <c r="H16" s="57">
        <v>19.600000000000001</v>
      </c>
      <c r="I16" s="57">
        <v>13.7</v>
      </c>
      <c r="J16" s="57">
        <v>289</v>
      </c>
      <c r="K16" s="6">
        <v>136</v>
      </c>
      <c r="L16" s="43"/>
    </row>
    <row r="17" spans="1:12" ht="15" x14ac:dyDescent="0.25">
      <c r="A17" s="23"/>
      <c r="B17" s="15"/>
      <c r="C17" s="11"/>
      <c r="D17" s="7" t="s">
        <v>29</v>
      </c>
      <c r="E17" s="55" t="s">
        <v>52</v>
      </c>
      <c r="F17" s="62">
        <v>154</v>
      </c>
      <c r="G17" s="57">
        <v>5.4</v>
      </c>
      <c r="H17" s="57">
        <v>3.7</v>
      </c>
      <c r="I17" s="57">
        <v>33.299999999999997</v>
      </c>
      <c r="J17" s="57">
        <v>194</v>
      </c>
      <c r="K17" s="6">
        <v>227</v>
      </c>
      <c r="L17" s="43"/>
    </row>
    <row r="18" spans="1:12" ht="15" x14ac:dyDescent="0.25">
      <c r="A18" s="23"/>
      <c r="B18" s="15"/>
      <c r="C18" s="11"/>
      <c r="D18" s="7" t="s">
        <v>30</v>
      </c>
      <c r="E18" s="55" t="s">
        <v>55</v>
      </c>
      <c r="F18" s="56">
        <v>200</v>
      </c>
      <c r="G18" s="63">
        <v>0.5</v>
      </c>
      <c r="H18" s="63">
        <v>0.1</v>
      </c>
      <c r="I18" s="64">
        <v>30.9</v>
      </c>
      <c r="J18" s="56">
        <v>123</v>
      </c>
      <c r="K18" s="6">
        <v>310</v>
      </c>
      <c r="L18" s="43"/>
    </row>
    <row r="19" spans="1:12" ht="15" x14ac:dyDescent="0.25">
      <c r="A19" s="23"/>
      <c r="B19" s="15"/>
      <c r="C19" s="11"/>
      <c r="D19" s="7" t="s">
        <v>31</v>
      </c>
      <c r="E19" s="60" t="s">
        <v>44</v>
      </c>
      <c r="F19" s="62">
        <v>40</v>
      </c>
      <c r="G19" s="57">
        <v>3.16</v>
      </c>
      <c r="H19" s="57">
        <v>0.4</v>
      </c>
      <c r="I19" s="57">
        <v>19.32</v>
      </c>
      <c r="J19" s="57">
        <v>98.4</v>
      </c>
      <c r="K19" s="58" t="s">
        <v>43</v>
      </c>
      <c r="L19" s="43"/>
    </row>
    <row r="20" spans="1:12" ht="15" x14ac:dyDescent="0.25">
      <c r="A20" s="23"/>
      <c r="B20" s="15"/>
      <c r="C20" s="11"/>
      <c r="D20" s="7" t="s">
        <v>32</v>
      </c>
      <c r="E20" s="60" t="s">
        <v>54</v>
      </c>
      <c r="F20" s="62">
        <v>48</v>
      </c>
      <c r="G20" s="57">
        <v>3.17</v>
      </c>
      <c r="H20" s="57">
        <v>0.57999999999999996</v>
      </c>
      <c r="I20" s="57">
        <v>16.03</v>
      </c>
      <c r="J20" s="57">
        <v>92.64</v>
      </c>
      <c r="K20" s="58" t="s">
        <v>53</v>
      </c>
      <c r="L20" s="43"/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6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842</v>
      </c>
      <c r="G23" s="19">
        <f t="shared" ref="G23:J23" si="2">SUM(G14:G22)</f>
        <v>36.03</v>
      </c>
      <c r="H23" s="19">
        <f t="shared" si="2"/>
        <v>34.980000000000004</v>
      </c>
      <c r="I23" s="19">
        <f t="shared" si="2"/>
        <v>132.75</v>
      </c>
      <c r="J23" s="19">
        <f t="shared" si="2"/>
        <v>992.04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4" t="s">
        <v>4</v>
      </c>
      <c r="D24" s="95"/>
      <c r="E24" s="31"/>
      <c r="F24" s="32">
        <f>F13+F23</f>
        <v>1384</v>
      </c>
      <c r="G24" s="32">
        <f t="shared" ref="G24:J24" si="4">G13+G23</f>
        <v>49.33</v>
      </c>
      <c r="H24" s="32">
        <f t="shared" si="4"/>
        <v>49.900000000000006</v>
      </c>
      <c r="I24" s="32">
        <f t="shared" si="4"/>
        <v>202.45</v>
      </c>
      <c r="J24" s="32">
        <f t="shared" si="4"/>
        <v>1465.54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56</v>
      </c>
      <c r="F25" s="52">
        <v>150</v>
      </c>
      <c r="G25" s="53">
        <v>14.35</v>
      </c>
      <c r="H25" s="53">
        <v>17.25</v>
      </c>
      <c r="I25" s="53">
        <v>24.45</v>
      </c>
      <c r="J25" s="53">
        <v>319.8</v>
      </c>
      <c r="K25" s="54">
        <v>138</v>
      </c>
      <c r="L25" s="40"/>
    </row>
    <row r="26" spans="1:12" ht="15" x14ac:dyDescent="0.25">
      <c r="A26" s="14"/>
      <c r="B26" s="15"/>
      <c r="C26" s="11"/>
      <c r="D26" s="6"/>
      <c r="E26" s="55" t="s">
        <v>59</v>
      </c>
      <c r="F26" s="56">
        <v>60</v>
      </c>
      <c r="G26" s="57">
        <v>0.5</v>
      </c>
      <c r="H26" s="57">
        <v>3.1</v>
      </c>
      <c r="I26" s="57">
        <v>1.6</v>
      </c>
      <c r="J26" s="57">
        <v>35.9</v>
      </c>
      <c r="K26" s="58" t="s">
        <v>58</v>
      </c>
      <c r="L26" s="43"/>
    </row>
    <row r="27" spans="1:12" ht="15" x14ac:dyDescent="0.25">
      <c r="A27" s="14"/>
      <c r="B27" s="15"/>
      <c r="C27" s="11"/>
      <c r="D27" s="7" t="s">
        <v>22</v>
      </c>
      <c r="E27" s="55" t="s">
        <v>57</v>
      </c>
      <c r="F27" s="56">
        <v>200</v>
      </c>
      <c r="G27" s="57">
        <v>0.2</v>
      </c>
      <c r="H27" s="57">
        <v>0</v>
      </c>
      <c r="I27" s="57">
        <v>9.3000000000000007</v>
      </c>
      <c r="J27" s="57">
        <v>38</v>
      </c>
      <c r="K27" s="6">
        <v>302</v>
      </c>
      <c r="L27" s="43"/>
    </row>
    <row r="28" spans="1:12" ht="15" x14ac:dyDescent="0.25">
      <c r="A28" s="14"/>
      <c r="B28" s="15"/>
      <c r="C28" s="11"/>
      <c r="D28" s="7" t="s">
        <v>23</v>
      </c>
      <c r="E28" s="55" t="s">
        <v>44</v>
      </c>
      <c r="F28" s="56">
        <v>40</v>
      </c>
      <c r="G28" s="57">
        <v>3.16</v>
      </c>
      <c r="H28" s="57">
        <v>0.4</v>
      </c>
      <c r="I28" s="57">
        <v>19.32</v>
      </c>
      <c r="J28" s="57">
        <v>98.4</v>
      </c>
      <c r="K28" s="58" t="s">
        <v>43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60" t="s">
        <v>60</v>
      </c>
      <c r="F30" s="62">
        <v>30</v>
      </c>
      <c r="G30" s="57">
        <v>2.1</v>
      </c>
      <c r="H30" s="57">
        <v>2.87</v>
      </c>
      <c r="I30" s="57">
        <v>22.5</v>
      </c>
      <c r="J30" s="57">
        <v>123</v>
      </c>
      <c r="K30" s="57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 t="shared" ref="G32" si="6">SUM(G25:G31)</f>
        <v>20.310000000000002</v>
      </c>
      <c r="H32" s="19">
        <f t="shared" ref="H32" si="7">SUM(H25:H31)</f>
        <v>23.62</v>
      </c>
      <c r="I32" s="19">
        <f t="shared" ref="I32" si="8">SUM(I25:I31)</f>
        <v>77.17</v>
      </c>
      <c r="J32" s="19">
        <f t="shared" ref="J32:L32" si="9">SUM(J25:J31)</f>
        <v>615.1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0" t="s">
        <v>61</v>
      </c>
      <c r="F33" s="57">
        <v>30</v>
      </c>
      <c r="G33" s="57">
        <v>1</v>
      </c>
      <c r="H33" s="57">
        <v>0.06</v>
      </c>
      <c r="I33" s="57">
        <v>2.04</v>
      </c>
      <c r="J33" s="57">
        <v>15.9</v>
      </c>
      <c r="K33" s="65" t="s">
        <v>62</v>
      </c>
      <c r="L33" s="43"/>
    </row>
    <row r="34" spans="1:12" ht="15" x14ac:dyDescent="0.25">
      <c r="A34" s="14"/>
      <c r="B34" s="15"/>
      <c r="C34" s="11"/>
      <c r="D34" s="7" t="s">
        <v>27</v>
      </c>
      <c r="E34" s="60" t="s">
        <v>63</v>
      </c>
      <c r="F34" s="57">
        <v>250</v>
      </c>
      <c r="G34" s="57">
        <v>2.6</v>
      </c>
      <c r="H34" s="57">
        <v>2.7</v>
      </c>
      <c r="I34" s="57">
        <v>15.8</v>
      </c>
      <c r="J34" s="57">
        <v>102</v>
      </c>
      <c r="K34" s="6">
        <v>64</v>
      </c>
      <c r="L34" s="43"/>
    </row>
    <row r="35" spans="1:12" ht="15" x14ac:dyDescent="0.25">
      <c r="A35" s="14"/>
      <c r="B35" s="15"/>
      <c r="C35" s="11"/>
      <c r="D35" s="7" t="s">
        <v>28</v>
      </c>
      <c r="E35" s="60" t="s">
        <v>64</v>
      </c>
      <c r="F35" s="91">
        <v>90</v>
      </c>
      <c r="G35" s="57">
        <v>8</v>
      </c>
      <c r="H35" s="57">
        <v>8.1999999999999993</v>
      </c>
      <c r="I35" s="57">
        <v>10.6</v>
      </c>
      <c r="J35" s="57">
        <v>151</v>
      </c>
      <c r="K35" s="6">
        <v>99</v>
      </c>
      <c r="L35" s="43"/>
    </row>
    <row r="36" spans="1:12" ht="15" x14ac:dyDescent="0.25">
      <c r="A36" s="14"/>
      <c r="B36" s="15"/>
      <c r="C36" s="11"/>
      <c r="D36" s="7" t="s">
        <v>29</v>
      </c>
      <c r="E36" s="60" t="s">
        <v>65</v>
      </c>
      <c r="F36" s="57">
        <v>185</v>
      </c>
      <c r="G36" s="57">
        <v>8</v>
      </c>
      <c r="H36" s="57">
        <v>4.9000000000000004</v>
      </c>
      <c r="I36" s="57">
        <v>47</v>
      </c>
      <c r="J36" s="57">
        <v>261</v>
      </c>
      <c r="K36" s="6">
        <v>185</v>
      </c>
      <c r="L36" s="43"/>
    </row>
    <row r="37" spans="1:12" ht="15" x14ac:dyDescent="0.25">
      <c r="A37" s="14"/>
      <c r="B37" s="15"/>
      <c r="C37" s="11"/>
      <c r="D37" s="7" t="s">
        <v>30</v>
      </c>
      <c r="E37" s="60" t="s">
        <v>66</v>
      </c>
      <c r="F37" s="57">
        <v>180</v>
      </c>
      <c r="G37" s="57">
        <v>0.87</v>
      </c>
      <c r="H37" s="57">
        <v>0.17</v>
      </c>
      <c r="I37" s="57">
        <v>21.06</v>
      </c>
      <c r="J37" s="57">
        <v>84.6</v>
      </c>
      <c r="K37" s="66">
        <v>389</v>
      </c>
      <c r="L37" s="43"/>
    </row>
    <row r="38" spans="1:12" ht="15" x14ac:dyDescent="0.25">
      <c r="A38" s="14"/>
      <c r="B38" s="15"/>
      <c r="C38" s="11"/>
      <c r="D38" s="7" t="s">
        <v>31</v>
      </c>
      <c r="E38" s="60" t="s">
        <v>44</v>
      </c>
      <c r="F38" s="57">
        <v>40</v>
      </c>
      <c r="G38" s="57">
        <v>3.16</v>
      </c>
      <c r="H38" s="57">
        <v>0.4</v>
      </c>
      <c r="I38" s="57">
        <v>19.32</v>
      </c>
      <c r="J38" s="57">
        <v>98.4</v>
      </c>
      <c r="K38" s="58" t="s">
        <v>43</v>
      </c>
      <c r="L38" s="43"/>
    </row>
    <row r="39" spans="1:12" ht="15" x14ac:dyDescent="0.25">
      <c r="A39" s="14"/>
      <c r="B39" s="15"/>
      <c r="C39" s="11"/>
      <c r="D39" s="7" t="s">
        <v>32</v>
      </c>
      <c r="E39" s="60" t="s">
        <v>54</v>
      </c>
      <c r="F39" s="57">
        <v>48</v>
      </c>
      <c r="G39" s="57">
        <v>3.17</v>
      </c>
      <c r="H39" s="57">
        <v>0.57999999999999996</v>
      </c>
      <c r="I39" s="57">
        <v>16.03</v>
      </c>
      <c r="J39" s="57">
        <v>92.64</v>
      </c>
      <c r="K39" s="58" t="s">
        <v>53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92">
        <f>SUM(F33:F41)</f>
        <v>823</v>
      </c>
      <c r="G42" s="19">
        <f t="shared" ref="G42" si="10">SUM(G33:G41)</f>
        <v>26.800000000000004</v>
      </c>
      <c r="H42" s="19">
        <f t="shared" ref="H42" si="11">SUM(H33:H41)</f>
        <v>17.009999999999998</v>
      </c>
      <c r="I42" s="19">
        <f t="shared" ref="I42" si="12">SUM(I33:I41)</f>
        <v>131.85</v>
      </c>
      <c r="J42" s="19">
        <f t="shared" ref="J42:L42" si="13">SUM(J33:J41)</f>
        <v>805.54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4" t="s">
        <v>4</v>
      </c>
      <c r="D43" s="95"/>
      <c r="E43" s="31"/>
      <c r="F43" s="32">
        <f>F32+F42</f>
        <v>1303</v>
      </c>
      <c r="G43" s="32">
        <f t="shared" ref="G43" si="14">G32+G42</f>
        <v>47.110000000000007</v>
      </c>
      <c r="H43" s="32">
        <f t="shared" ref="H43" si="15">H32+H42</f>
        <v>40.629999999999995</v>
      </c>
      <c r="I43" s="32">
        <f t="shared" ref="I43" si="16">I32+I42</f>
        <v>209.01999999999998</v>
      </c>
      <c r="J43" s="32">
        <f t="shared" ref="J43:L43" si="17">J32+J42</f>
        <v>1420.6399999999999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67</v>
      </c>
      <c r="F44" s="67">
        <v>110</v>
      </c>
      <c r="G44" s="53">
        <v>4.5999999999999996</v>
      </c>
      <c r="H44" s="53">
        <v>21.6</v>
      </c>
      <c r="I44" s="53">
        <v>2.6</v>
      </c>
      <c r="J44" s="53">
        <v>263</v>
      </c>
      <c r="K44" s="54">
        <v>234</v>
      </c>
      <c r="L44" s="40"/>
    </row>
    <row r="45" spans="1:12" ht="15" x14ac:dyDescent="0.25">
      <c r="A45" s="23"/>
      <c r="B45" s="15"/>
      <c r="C45" s="11"/>
      <c r="D45" s="6"/>
      <c r="E45" s="55" t="s">
        <v>70</v>
      </c>
      <c r="F45" s="68">
        <v>40</v>
      </c>
      <c r="G45" s="57">
        <v>0.73</v>
      </c>
      <c r="H45" s="57">
        <v>3.53</v>
      </c>
      <c r="I45" s="57">
        <v>3.07</v>
      </c>
      <c r="J45" s="57">
        <v>47.6</v>
      </c>
      <c r="K45" s="58" t="s">
        <v>53</v>
      </c>
      <c r="L45" s="43"/>
    </row>
    <row r="46" spans="1:12" ht="15" x14ac:dyDescent="0.25">
      <c r="A46" s="23"/>
      <c r="B46" s="15"/>
      <c r="C46" s="11"/>
      <c r="D46" s="7" t="s">
        <v>22</v>
      </c>
      <c r="E46" s="55" t="s">
        <v>68</v>
      </c>
      <c r="F46" s="68">
        <v>200</v>
      </c>
      <c r="G46" s="57">
        <v>3.3</v>
      </c>
      <c r="H46" s="57">
        <v>3.1</v>
      </c>
      <c r="I46" s="57">
        <v>13.6</v>
      </c>
      <c r="J46" s="57">
        <v>95</v>
      </c>
      <c r="K46" s="6">
        <v>306</v>
      </c>
      <c r="L46" s="43"/>
    </row>
    <row r="47" spans="1:12" ht="15" x14ac:dyDescent="0.25">
      <c r="A47" s="23"/>
      <c r="B47" s="15"/>
      <c r="C47" s="11"/>
      <c r="D47" s="7" t="s">
        <v>23</v>
      </c>
      <c r="E47" s="55" t="s">
        <v>44</v>
      </c>
      <c r="F47" s="68">
        <v>40</v>
      </c>
      <c r="G47" s="57">
        <v>2.9</v>
      </c>
      <c r="H47" s="57">
        <v>0.4</v>
      </c>
      <c r="I47" s="57">
        <v>18</v>
      </c>
      <c r="J47" s="57">
        <v>91.8</v>
      </c>
      <c r="K47" s="58" t="s">
        <v>43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60" t="s">
        <v>69</v>
      </c>
      <c r="F49" s="62">
        <v>65</v>
      </c>
      <c r="G49" s="57">
        <v>3.58</v>
      </c>
      <c r="H49" s="57">
        <v>2.6</v>
      </c>
      <c r="I49" s="57">
        <v>47.45</v>
      </c>
      <c r="J49" s="57">
        <v>227.5</v>
      </c>
      <c r="K49" s="57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455</v>
      </c>
      <c r="G51" s="19">
        <f t="shared" ref="G51" si="18">SUM(G44:G50)</f>
        <v>15.11</v>
      </c>
      <c r="H51" s="19">
        <f t="shared" ref="H51" si="19">SUM(H44:H50)</f>
        <v>31.230000000000004</v>
      </c>
      <c r="I51" s="19">
        <f t="shared" ref="I51" si="20">SUM(I44:I50)</f>
        <v>84.72</v>
      </c>
      <c r="J51" s="19">
        <f t="shared" ref="J51:L51" si="21">SUM(J44:J50)</f>
        <v>724.90000000000009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0" t="s">
        <v>59</v>
      </c>
      <c r="F52" s="62">
        <v>60</v>
      </c>
      <c r="G52" s="57">
        <v>0.5</v>
      </c>
      <c r="H52" s="57">
        <v>3.1</v>
      </c>
      <c r="I52" s="57">
        <v>1.6</v>
      </c>
      <c r="J52" s="57">
        <v>35.9</v>
      </c>
      <c r="K52" s="65" t="s">
        <v>58</v>
      </c>
      <c r="L52" s="43"/>
    </row>
    <row r="53" spans="1:12" ht="15" x14ac:dyDescent="0.25">
      <c r="A53" s="23"/>
      <c r="B53" s="15"/>
      <c r="C53" s="11"/>
      <c r="D53" s="7" t="s">
        <v>27</v>
      </c>
      <c r="E53" s="60" t="s">
        <v>71</v>
      </c>
      <c r="F53" s="62">
        <v>250</v>
      </c>
      <c r="G53" s="57">
        <v>2</v>
      </c>
      <c r="H53" s="57">
        <v>6.2</v>
      </c>
      <c r="I53" s="57">
        <v>12.9</v>
      </c>
      <c r="J53" s="57">
        <v>119</v>
      </c>
      <c r="K53" s="6">
        <v>58</v>
      </c>
      <c r="L53" s="43"/>
    </row>
    <row r="54" spans="1:12" ht="15" x14ac:dyDescent="0.25">
      <c r="A54" s="23"/>
      <c r="B54" s="15"/>
      <c r="C54" s="11"/>
      <c r="D54" s="7" t="s">
        <v>28</v>
      </c>
      <c r="E54" s="60" t="s">
        <v>72</v>
      </c>
      <c r="F54" s="62">
        <v>90</v>
      </c>
      <c r="G54" s="57">
        <v>18.3</v>
      </c>
      <c r="H54" s="57">
        <v>13.6</v>
      </c>
      <c r="I54" s="57">
        <v>13.4</v>
      </c>
      <c r="J54" s="57">
        <v>252</v>
      </c>
      <c r="K54" s="6">
        <v>128</v>
      </c>
      <c r="L54" s="43"/>
    </row>
    <row r="55" spans="1:12" ht="15" x14ac:dyDescent="0.25">
      <c r="A55" s="23"/>
      <c r="B55" s="15"/>
      <c r="C55" s="11"/>
      <c r="D55" s="7" t="s">
        <v>29</v>
      </c>
      <c r="E55" s="60" t="s">
        <v>73</v>
      </c>
      <c r="F55" s="93">
        <v>160</v>
      </c>
      <c r="G55" s="57">
        <v>8.9</v>
      </c>
      <c r="H55" s="57">
        <v>5.7</v>
      </c>
      <c r="I55" s="57">
        <v>38.799999999999997</v>
      </c>
      <c r="J55" s="57">
        <v>261.39999999999998</v>
      </c>
      <c r="K55" s="6">
        <v>183</v>
      </c>
      <c r="L55" s="43"/>
    </row>
    <row r="56" spans="1:12" ht="15" x14ac:dyDescent="0.25">
      <c r="A56" s="23"/>
      <c r="B56" s="15"/>
      <c r="C56" s="11"/>
      <c r="D56" s="7" t="s">
        <v>30</v>
      </c>
      <c r="E56" s="60" t="s">
        <v>74</v>
      </c>
      <c r="F56" s="62">
        <v>200</v>
      </c>
      <c r="G56" s="57">
        <v>0.3</v>
      </c>
      <c r="H56" s="57">
        <v>0.1</v>
      </c>
      <c r="I56" s="57">
        <v>34.4</v>
      </c>
      <c r="J56" s="57">
        <v>122.4</v>
      </c>
      <c r="K56" s="66">
        <v>330</v>
      </c>
      <c r="L56" s="43"/>
    </row>
    <row r="57" spans="1:12" ht="15" x14ac:dyDescent="0.25">
      <c r="A57" s="23"/>
      <c r="B57" s="15"/>
      <c r="C57" s="11"/>
      <c r="D57" s="7" t="s">
        <v>31</v>
      </c>
      <c r="E57" s="60" t="s">
        <v>44</v>
      </c>
      <c r="F57" s="62">
        <v>30</v>
      </c>
      <c r="G57" s="57">
        <v>2.37</v>
      </c>
      <c r="H57" s="57">
        <v>0.3</v>
      </c>
      <c r="I57" s="57">
        <v>14.49</v>
      </c>
      <c r="J57" s="57">
        <v>73.8</v>
      </c>
      <c r="K57" s="58" t="s">
        <v>43</v>
      </c>
      <c r="L57" s="43"/>
    </row>
    <row r="58" spans="1:12" ht="15" x14ac:dyDescent="0.25">
      <c r="A58" s="23"/>
      <c r="B58" s="15"/>
      <c r="C58" s="11"/>
      <c r="D58" s="7" t="s">
        <v>32</v>
      </c>
      <c r="E58" s="60" t="s">
        <v>54</v>
      </c>
      <c r="F58" s="62">
        <v>48</v>
      </c>
      <c r="G58" s="57">
        <v>3.17</v>
      </c>
      <c r="H58" s="57">
        <v>0.57999999999999996</v>
      </c>
      <c r="I58" s="57">
        <v>16.03</v>
      </c>
      <c r="J58" s="57">
        <v>92.64</v>
      </c>
      <c r="K58" s="58" t="s">
        <v>53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92">
        <f>SUM(F52:F60)</f>
        <v>838</v>
      </c>
      <c r="G61" s="19">
        <f t="shared" ref="G61" si="22">SUM(G52:G60)</f>
        <v>35.540000000000006</v>
      </c>
      <c r="H61" s="19">
        <f t="shared" ref="H61" si="23">SUM(H52:H60)</f>
        <v>29.58</v>
      </c>
      <c r="I61" s="19">
        <f t="shared" ref="I61" si="24">SUM(I52:I60)</f>
        <v>131.62</v>
      </c>
      <c r="J61" s="19">
        <f t="shared" ref="J61:L61" si="25">SUM(J52:J60)</f>
        <v>957.13999999999987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4" t="s">
        <v>4</v>
      </c>
      <c r="D62" s="95"/>
      <c r="E62" s="31"/>
      <c r="F62" s="32">
        <f>F51+F61</f>
        <v>1293</v>
      </c>
      <c r="G62" s="32">
        <f t="shared" ref="G62" si="26">G51+G61</f>
        <v>50.650000000000006</v>
      </c>
      <c r="H62" s="32">
        <f t="shared" ref="H62" si="27">H51+H61</f>
        <v>60.81</v>
      </c>
      <c r="I62" s="32">
        <f t="shared" ref="I62" si="28">I51+I61</f>
        <v>216.34</v>
      </c>
      <c r="J62" s="32">
        <f t="shared" ref="J62:L62" si="29">J51+J61</f>
        <v>1682.04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75</v>
      </c>
      <c r="F63" s="52">
        <v>170</v>
      </c>
      <c r="G63" s="53">
        <v>27.7</v>
      </c>
      <c r="H63" s="53">
        <v>20.3</v>
      </c>
      <c r="I63" s="53">
        <v>35.5</v>
      </c>
      <c r="J63" s="53">
        <v>438</v>
      </c>
      <c r="K63" s="54">
        <v>229</v>
      </c>
      <c r="L63" s="40"/>
    </row>
    <row r="64" spans="1:12" ht="15" x14ac:dyDescent="0.25">
      <c r="A64" s="23"/>
      <c r="B64" s="15"/>
      <c r="C64" s="11"/>
      <c r="D64" s="6"/>
      <c r="E64" s="55" t="s">
        <v>76</v>
      </c>
      <c r="F64" s="56">
        <v>150</v>
      </c>
      <c r="G64" s="57">
        <v>4.5</v>
      </c>
      <c r="H64" s="57">
        <v>4.8</v>
      </c>
      <c r="I64" s="57">
        <v>6.15</v>
      </c>
      <c r="J64" s="57">
        <v>85.5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55" t="s">
        <v>44</v>
      </c>
      <c r="F66" s="56">
        <v>40</v>
      </c>
      <c r="G66" s="57">
        <v>2.9</v>
      </c>
      <c r="H66" s="57">
        <v>0.4</v>
      </c>
      <c r="I66" s="57">
        <v>18</v>
      </c>
      <c r="J66" s="57">
        <v>91.8</v>
      </c>
      <c r="K66" s="58" t="s">
        <v>43</v>
      </c>
      <c r="L66" s="43"/>
    </row>
    <row r="67" spans="1:12" ht="25.5" x14ac:dyDescent="0.25">
      <c r="A67" s="23"/>
      <c r="B67" s="15"/>
      <c r="C67" s="11"/>
      <c r="D67" s="7" t="s">
        <v>24</v>
      </c>
      <c r="E67" s="60" t="s">
        <v>45</v>
      </c>
      <c r="F67" s="57">
        <v>100</v>
      </c>
      <c r="G67" s="57">
        <v>0.27</v>
      </c>
      <c r="H67" s="57">
        <v>0.36</v>
      </c>
      <c r="I67" s="57">
        <v>14.1</v>
      </c>
      <c r="J67" s="57">
        <v>59</v>
      </c>
      <c r="K67" s="44" t="s">
        <v>46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460</v>
      </c>
      <c r="G70" s="19">
        <f t="shared" ref="G70" si="30">SUM(G63:G69)</f>
        <v>35.370000000000005</v>
      </c>
      <c r="H70" s="19">
        <f t="shared" ref="H70" si="31">SUM(H63:H69)</f>
        <v>25.86</v>
      </c>
      <c r="I70" s="19">
        <f t="shared" ref="I70" si="32">SUM(I63:I69)</f>
        <v>73.75</v>
      </c>
      <c r="J70" s="19">
        <f t="shared" ref="J70:L70" si="33">SUM(J63:J69)</f>
        <v>674.3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0" t="s">
        <v>77</v>
      </c>
      <c r="F71" s="57">
        <v>60</v>
      </c>
      <c r="G71" s="57">
        <v>0.9</v>
      </c>
      <c r="H71" s="57">
        <v>5</v>
      </c>
      <c r="I71" s="57">
        <v>3.3</v>
      </c>
      <c r="J71" s="57">
        <v>64</v>
      </c>
      <c r="K71" s="61">
        <v>32</v>
      </c>
      <c r="L71" s="43"/>
    </row>
    <row r="72" spans="1:12" ht="15" x14ac:dyDescent="0.25">
      <c r="A72" s="23"/>
      <c r="B72" s="15"/>
      <c r="C72" s="11"/>
      <c r="D72" s="7" t="s">
        <v>27</v>
      </c>
      <c r="E72" s="60" t="s">
        <v>78</v>
      </c>
      <c r="F72" s="57">
        <v>250</v>
      </c>
      <c r="G72" s="57">
        <v>5.5</v>
      </c>
      <c r="H72" s="57">
        <v>5</v>
      </c>
      <c r="I72" s="57">
        <v>20.2</v>
      </c>
      <c r="J72" s="57">
        <v>153</v>
      </c>
      <c r="K72" s="6">
        <v>61</v>
      </c>
      <c r="L72" s="43"/>
    </row>
    <row r="73" spans="1:12" ht="15" x14ac:dyDescent="0.25">
      <c r="A73" s="23"/>
      <c r="B73" s="15"/>
      <c r="C73" s="11"/>
      <c r="D73" s="7" t="s">
        <v>28</v>
      </c>
      <c r="E73" s="60" t="s">
        <v>79</v>
      </c>
      <c r="F73" s="91">
        <v>100</v>
      </c>
      <c r="G73" s="57">
        <v>9.5</v>
      </c>
      <c r="H73" s="57">
        <v>4.9000000000000004</v>
      </c>
      <c r="I73" s="57">
        <v>4.7</v>
      </c>
      <c r="J73" s="57">
        <v>101</v>
      </c>
      <c r="K73" s="6">
        <v>1</v>
      </c>
      <c r="L73" s="43"/>
    </row>
    <row r="74" spans="1:12" ht="15" x14ac:dyDescent="0.25">
      <c r="A74" s="23"/>
      <c r="B74" s="15"/>
      <c r="C74" s="11"/>
      <c r="D74" s="7" t="s">
        <v>29</v>
      </c>
      <c r="E74" s="60" t="s">
        <v>80</v>
      </c>
      <c r="F74" s="57">
        <v>150</v>
      </c>
      <c r="G74" s="57">
        <v>3.1</v>
      </c>
      <c r="H74" s="57">
        <v>4.8</v>
      </c>
      <c r="I74" s="57">
        <v>20</v>
      </c>
      <c r="J74" s="57">
        <v>141</v>
      </c>
      <c r="K74" s="6">
        <v>146</v>
      </c>
      <c r="L74" s="43"/>
    </row>
    <row r="75" spans="1:12" ht="15" x14ac:dyDescent="0.25">
      <c r="A75" s="23"/>
      <c r="B75" s="15"/>
      <c r="C75" s="11"/>
      <c r="D75" s="7" t="s">
        <v>30</v>
      </c>
      <c r="E75" s="60" t="s">
        <v>81</v>
      </c>
      <c r="F75" s="57">
        <v>200</v>
      </c>
      <c r="G75" s="57">
        <v>0.5</v>
      </c>
      <c r="H75" s="57">
        <v>0.1</v>
      </c>
      <c r="I75" s="57">
        <v>30.9</v>
      </c>
      <c r="J75" s="57">
        <v>123</v>
      </c>
      <c r="K75" s="66">
        <v>310</v>
      </c>
      <c r="L75" s="43"/>
    </row>
    <row r="76" spans="1:12" ht="15" x14ac:dyDescent="0.25">
      <c r="A76" s="23"/>
      <c r="B76" s="15"/>
      <c r="C76" s="11"/>
      <c r="D76" s="7" t="s">
        <v>31</v>
      </c>
      <c r="E76" s="60" t="s">
        <v>44</v>
      </c>
      <c r="F76" s="57">
        <v>50</v>
      </c>
      <c r="G76" s="57">
        <v>5.53</v>
      </c>
      <c r="H76" s="57">
        <v>0.7</v>
      </c>
      <c r="I76" s="57">
        <v>33.81</v>
      </c>
      <c r="J76" s="57">
        <v>172.2</v>
      </c>
      <c r="K76" s="58" t="s">
        <v>43</v>
      </c>
      <c r="L76" s="43"/>
    </row>
    <row r="77" spans="1:12" ht="15" x14ac:dyDescent="0.25">
      <c r="A77" s="23"/>
      <c r="B77" s="15"/>
      <c r="C77" s="11"/>
      <c r="D77" s="7" t="s">
        <v>32</v>
      </c>
      <c r="E77" s="60" t="s">
        <v>54</v>
      </c>
      <c r="F77" s="57">
        <v>48</v>
      </c>
      <c r="G77" s="57">
        <v>3.17</v>
      </c>
      <c r="H77" s="57">
        <v>0.57999999999999996</v>
      </c>
      <c r="I77" s="57">
        <v>16.03</v>
      </c>
      <c r="J77" s="57">
        <v>92.64</v>
      </c>
      <c r="K77" s="58" t="s">
        <v>53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92">
        <f>SUM(F71:F79)</f>
        <v>858</v>
      </c>
      <c r="G80" s="19">
        <f t="shared" ref="G80" si="34">SUM(G71:G79)</f>
        <v>28.200000000000003</v>
      </c>
      <c r="H80" s="19">
        <f t="shared" ref="H80" si="35">SUM(H71:H79)</f>
        <v>21.08</v>
      </c>
      <c r="I80" s="19">
        <f t="shared" ref="I80" si="36">SUM(I71:I79)</f>
        <v>128.94</v>
      </c>
      <c r="J80" s="19">
        <f t="shared" ref="J80:L80" si="37">SUM(J71:J79)</f>
        <v>846.84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4" t="s">
        <v>4</v>
      </c>
      <c r="D81" s="95"/>
      <c r="E81" s="31"/>
      <c r="F81" s="32">
        <f>F70+F80</f>
        <v>1318</v>
      </c>
      <c r="G81" s="32">
        <f t="shared" ref="G81" si="38">G70+G80</f>
        <v>63.570000000000007</v>
      </c>
      <c r="H81" s="32">
        <f t="shared" ref="H81" si="39">H70+H80</f>
        <v>46.94</v>
      </c>
      <c r="I81" s="32">
        <f t="shared" ref="I81" si="40">I70+I80</f>
        <v>202.69</v>
      </c>
      <c r="J81" s="32">
        <f t="shared" ref="J81:L81" si="41">J70+J80</f>
        <v>1521.1399999999999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82</v>
      </c>
      <c r="F82" s="40">
        <v>185</v>
      </c>
      <c r="G82" s="53">
        <v>5.2</v>
      </c>
      <c r="H82" s="53">
        <v>7.2</v>
      </c>
      <c r="I82" s="53">
        <v>35.200000000000003</v>
      </c>
      <c r="J82" s="53">
        <v>229</v>
      </c>
      <c r="K82" s="54">
        <v>191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55" t="s">
        <v>57</v>
      </c>
      <c r="F84" s="56">
        <v>200</v>
      </c>
      <c r="G84" s="57">
        <v>0.2</v>
      </c>
      <c r="H84" s="57">
        <v>0</v>
      </c>
      <c r="I84" s="57">
        <v>9.3000000000000007</v>
      </c>
      <c r="J84" s="57">
        <v>38</v>
      </c>
      <c r="K84" s="6">
        <v>302</v>
      </c>
      <c r="L84" s="43"/>
    </row>
    <row r="85" spans="1:12" ht="15" x14ac:dyDescent="0.25">
      <c r="A85" s="23"/>
      <c r="B85" s="15"/>
      <c r="C85" s="11"/>
      <c r="D85" s="7" t="s">
        <v>23</v>
      </c>
      <c r="E85" s="55" t="s">
        <v>44</v>
      </c>
      <c r="F85" s="56">
        <v>16</v>
      </c>
      <c r="G85" s="57">
        <v>1.26</v>
      </c>
      <c r="H85" s="57">
        <v>0.16</v>
      </c>
      <c r="I85" s="57">
        <v>7.73</v>
      </c>
      <c r="J85" s="57">
        <v>39.36</v>
      </c>
      <c r="K85" s="58" t="s">
        <v>43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55" t="s">
        <v>47</v>
      </c>
      <c r="F87" s="43">
        <v>35</v>
      </c>
      <c r="G87" s="57">
        <v>5</v>
      </c>
      <c r="H87" s="57">
        <v>7.1</v>
      </c>
      <c r="I87" s="57">
        <v>14.5</v>
      </c>
      <c r="J87" s="57">
        <v>146</v>
      </c>
      <c r="K87" s="57">
        <v>2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436</v>
      </c>
      <c r="G89" s="19">
        <f t="shared" ref="G89" si="42">SUM(G82:G88)</f>
        <v>11.66</v>
      </c>
      <c r="H89" s="19">
        <f t="shared" ref="H89" si="43">SUM(H82:H88)</f>
        <v>14.46</v>
      </c>
      <c r="I89" s="19">
        <f t="shared" ref="I89" si="44">SUM(I82:I88)</f>
        <v>66.73</v>
      </c>
      <c r="J89" s="19">
        <f t="shared" ref="J89:L89" si="45">SUM(J82:J88)</f>
        <v>452.36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0" t="s">
        <v>59</v>
      </c>
      <c r="F90" s="57">
        <v>60</v>
      </c>
      <c r="G90" s="57">
        <v>0.5</v>
      </c>
      <c r="H90" s="57">
        <v>3.1</v>
      </c>
      <c r="I90" s="57">
        <v>1.6</v>
      </c>
      <c r="J90" s="57">
        <v>35.9</v>
      </c>
      <c r="K90" s="65" t="s">
        <v>58</v>
      </c>
      <c r="L90" s="43"/>
    </row>
    <row r="91" spans="1:12" ht="15" x14ac:dyDescent="0.25">
      <c r="A91" s="23"/>
      <c r="B91" s="15"/>
      <c r="C91" s="11"/>
      <c r="D91" s="7" t="s">
        <v>27</v>
      </c>
      <c r="E91" s="60" t="s">
        <v>83</v>
      </c>
      <c r="F91" s="43">
        <v>215</v>
      </c>
      <c r="G91" s="57">
        <v>6.1</v>
      </c>
      <c r="H91" s="57">
        <v>4</v>
      </c>
      <c r="I91" s="57">
        <v>25.9</v>
      </c>
      <c r="J91" s="57">
        <v>173</v>
      </c>
      <c r="K91" s="6">
        <v>65</v>
      </c>
      <c r="L91" s="43"/>
    </row>
    <row r="92" spans="1:12" ht="15" x14ac:dyDescent="0.25">
      <c r="A92" s="23"/>
      <c r="B92" s="15"/>
      <c r="C92" s="11"/>
      <c r="D92" s="7" t="s">
        <v>28</v>
      </c>
      <c r="E92" s="60" t="s">
        <v>84</v>
      </c>
      <c r="F92" s="43">
        <v>95</v>
      </c>
      <c r="G92" s="57">
        <v>13.8</v>
      </c>
      <c r="H92" s="57">
        <v>17</v>
      </c>
      <c r="I92" s="57">
        <v>7.7</v>
      </c>
      <c r="J92" s="57">
        <v>240</v>
      </c>
      <c r="K92" s="6">
        <v>134</v>
      </c>
      <c r="L92" s="43"/>
    </row>
    <row r="93" spans="1:12" ht="15" x14ac:dyDescent="0.25">
      <c r="A93" s="23"/>
      <c r="B93" s="15"/>
      <c r="C93" s="11"/>
      <c r="D93" s="7" t="s">
        <v>29</v>
      </c>
      <c r="E93" s="60" t="s">
        <v>52</v>
      </c>
      <c r="F93" s="43">
        <v>185</v>
      </c>
      <c r="G93" s="57">
        <v>6.5</v>
      </c>
      <c r="H93" s="57">
        <v>4.4000000000000004</v>
      </c>
      <c r="I93" s="57">
        <v>40</v>
      </c>
      <c r="J93" s="57">
        <v>233</v>
      </c>
      <c r="K93" s="6">
        <v>227</v>
      </c>
      <c r="L93" s="43"/>
    </row>
    <row r="94" spans="1:12" ht="15" x14ac:dyDescent="0.25">
      <c r="A94" s="23"/>
      <c r="B94" s="15"/>
      <c r="C94" s="11"/>
      <c r="D94" s="7" t="s">
        <v>30</v>
      </c>
      <c r="E94" s="60" t="s">
        <v>66</v>
      </c>
      <c r="F94" s="57">
        <v>180</v>
      </c>
      <c r="G94" s="57">
        <v>0.87</v>
      </c>
      <c r="H94" s="57">
        <v>0.17</v>
      </c>
      <c r="I94" s="57">
        <v>21.06</v>
      </c>
      <c r="J94" s="57">
        <v>84.6</v>
      </c>
      <c r="K94" s="66">
        <v>389</v>
      </c>
      <c r="L94" s="43"/>
    </row>
    <row r="95" spans="1:12" ht="15" x14ac:dyDescent="0.25">
      <c r="A95" s="23"/>
      <c r="B95" s="15"/>
      <c r="C95" s="11"/>
      <c r="D95" s="7" t="s">
        <v>31</v>
      </c>
      <c r="E95" s="60" t="s">
        <v>44</v>
      </c>
      <c r="F95" s="57">
        <v>40</v>
      </c>
      <c r="G95" s="57">
        <v>3.16</v>
      </c>
      <c r="H95" s="57">
        <v>0.4</v>
      </c>
      <c r="I95" s="57">
        <v>19.32</v>
      </c>
      <c r="J95" s="57">
        <v>98.4</v>
      </c>
      <c r="K95" s="58" t="s">
        <v>43</v>
      </c>
      <c r="L95" s="43"/>
    </row>
    <row r="96" spans="1:12" ht="15" x14ac:dyDescent="0.25">
      <c r="A96" s="23"/>
      <c r="B96" s="15"/>
      <c r="C96" s="11"/>
      <c r="D96" s="7" t="s">
        <v>32</v>
      </c>
      <c r="E96" s="60" t="s">
        <v>54</v>
      </c>
      <c r="F96" s="57">
        <v>48</v>
      </c>
      <c r="G96" s="57">
        <v>3.17</v>
      </c>
      <c r="H96" s="57">
        <v>0.57999999999999996</v>
      </c>
      <c r="I96" s="57">
        <v>16.03</v>
      </c>
      <c r="J96" s="57">
        <v>92.64</v>
      </c>
      <c r="K96" s="58" t="s">
        <v>53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823</v>
      </c>
      <c r="G99" s="19">
        <f t="shared" ref="G99" si="46">SUM(G90:G98)</f>
        <v>34.1</v>
      </c>
      <c r="H99" s="19">
        <f t="shared" ref="H99" si="47">SUM(H90:H98)</f>
        <v>29.65</v>
      </c>
      <c r="I99" s="19">
        <f t="shared" ref="I99" si="48">SUM(I90:I98)</f>
        <v>131.61000000000001</v>
      </c>
      <c r="J99" s="19">
        <f t="shared" ref="J99:L99" si="49">SUM(J90:J98)</f>
        <v>957.54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4" t="s">
        <v>4</v>
      </c>
      <c r="D100" s="95"/>
      <c r="E100" s="31"/>
      <c r="F100" s="32">
        <f>F89+F99</f>
        <v>1259</v>
      </c>
      <c r="G100" s="32">
        <f t="shared" ref="G100" si="50">G89+G99</f>
        <v>45.760000000000005</v>
      </c>
      <c r="H100" s="32">
        <f t="shared" ref="H100" si="51">H89+H99</f>
        <v>44.11</v>
      </c>
      <c r="I100" s="32">
        <f t="shared" ref="I100" si="52">I89+I99</f>
        <v>198.34000000000003</v>
      </c>
      <c r="J100" s="32">
        <f t="shared" ref="J100:L100" si="53">J89+J99</f>
        <v>1409.9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1" t="s">
        <v>85</v>
      </c>
      <c r="F101" s="52">
        <v>110</v>
      </c>
      <c r="G101" s="53">
        <v>14.6</v>
      </c>
      <c r="H101" s="53">
        <v>21.6</v>
      </c>
      <c r="I101" s="53">
        <v>2.6</v>
      </c>
      <c r="J101" s="53">
        <v>263</v>
      </c>
      <c r="K101" s="54">
        <v>234</v>
      </c>
      <c r="L101" s="40"/>
    </row>
    <row r="102" spans="1:12" ht="15" x14ac:dyDescent="0.25">
      <c r="A102" s="23"/>
      <c r="B102" s="15"/>
      <c r="C102" s="11"/>
      <c r="D102" s="6"/>
      <c r="E102" s="55" t="s">
        <v>86</v>
      </c>
      <c r="F102" s="56">
        <v>180</v>
      </c>
      <c r="G102" s="57">
        <v>0.87</v>
      </c>
      <c r="H102" s="57">
        <v>0.17</v>
      </c>
      <c r="I102" s="57">
        <v>21.06</v>
      </c>
      <c r="J102" s="57">
        <v>84.6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55" t="s">
        <v>44</v>
      </c>
      <c r="F104" s="56">
        <v>34</v>
      </c>
      <c r="G104" s="57">
        <v>2.68</v>
      </c>
      <c r="H104" s="57">
        <v>0.34</v>
      </c>
      <c r="I104" s="57">
        <v>16.420000000000002</v>
      </c>
      <c r="J104" s="57">
        <v>83.64</v>
      </c>
      <c r="K104" s="58" t="s">
        <v>43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55" t="s">
        <v>87</v>
      </c>
      <c r="F106" s="56">
        <v>40</v>
      </c>
      <c r="G106" s="57">
        <v>0.73</v>
      </c>
      <c r="H106" s="57">
        <v>3.53</v>
      </c>
      <c r="I106" s="57">
        <v>3.07</v>
      </c>
      <c r="J106" s="57">
        <v>47.6</v>
      </c>
      <c r="K106" s="44"/>
      <c r="L106" s="43"/>
    </row>
    <row r="107" spans="1:12" ht="15" x14ac:dyDescent="0.25">
      <c r="A107" s="23"/>
      <c r="B107" s="15"/>
      <c r="C107" s="11"/>
      <c r="D107" s="6"/>
      <c r="E107" s="60" t="s">
        <v>88</v>
      </c>
      <c r="F107" s="62">
        <v>30</v>
      </c>
      <c r="G107" s="57">
        <v>1.5</v>
      </c>
      <c r="H107" s="57">
        <v>8.4</v>
      </c>
      <c r="I107" s="57">
        <v>18.600000000000001</v>
      </c>
      <c r="J107" s="57">
        <v>156</v>
      </c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394</v>
      </c>
      <c r="G108" s="19">
        <f t="shared" ref="G108:J108" si="54">SUM(G101:G107)</f>
        <v>20.38</v>
      </c>
      <c r="H108" s="19">
        <f t="shared" si="54"/>
        <v>34.040000000000006</v>
      </c>
      <c r="I108" s="19">
        <f t="shared" si="54"/>
        <v>61.75</v>
      </c>
      <c r="J108" s="19">
        <f t="shared" si="54"/>
        <v>634.84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0" t="s">
        <v>61</v>
      </c>
      <c r="F109" s="57">
        <v>30</v>
      </c>
      <c r="G109" s="57">
        <v>1</v>
      </c>
      <c r="H109" s="57">
        <v>0.06</v>
      </c>
      <c r="I109" s="57">
        <v>2.04</v>
      </c>
      <c r="J109" s="57">
        <v>15.9</v>
      </c>
      <c r="K109" s="65" t="s">
        <v>62</v>
      </c>
      <c r="L109" s="43"/>
    </row>
    <row r="110" spans="1:12" ht="15" x14ac:dyDescent="0.25">
      <c r="A110" s="23"/>
      <c r="B110" s="15"/>
      <c r="C110" s="11"/>
      <c r="D110" s="7" t="s">
        <v>27</v>
      </c>
      <c r="E110" s="60" t="s">
        <v>63</v>
      </c>
      <c r="F110" s="57">
        <v>250</v>
      </c>
      <c r="G110" s="57">
        <v>2.6</v>
      </c>
      <c r="H110" s="57">
        <v>2.7</v>
      </c>
      <c r="I110" s="57">
        <v>15.8</v>
      </c>
      <c r="J110" s="57">
        <v>102</v>
      </c>
      <c r="K110" s="6">
        <v>64</v>
      </c>
      <c r="L110" s="43"/>
    </row>
    <row r="111" spans="1:12" ht="15" x14ac:dyDescent="0.25">
      <c r="A111" s="23"/>
      <c r="B111" s="15"/>
      <c r="C111" s="11"/>
      <c r="D111" s="7" t="s">
        <v>28</v>
      </c>
      <c r="E111" s="60" t="s">
        <v>89</v>
      </c>
      <c r="F111" s="57">
        <v>90</v>
      </c>
      <c r="G111" s="57">
        <v>13.6</v>
      </c>
      <c r="H111" s="57">
        <v>19.600000000000001</v>
      </c>
      <c r="I111" s="57">
        <v>13.7</v>
      </c>
      <c r="J111" s="57">
        <v>289</v>
      </c>
      <c r="K111" s="6">
        <v>136</v>
      </c>
      <c r="L111" s="43"/>
    </row>
    <row r="112" spans="1:12" ht="15" x14ac:dyDescent="0.25">
      <c r="A112" s="23"/>
      <c r="B112" s="15"/>
      <c r="C112" s="11"/>
      <c r="D112" s="7" t="s">
        <v>29</v>
      </c>
      <c r="E112" s="60" t="s">
        <v>90</v>
      </c>
      <c r="F112" s="43">
        <v>185</v>
      </c>
      <c r="G112" s="57">
        <v>10.6</v>
      </c>
      <c r="H112" s="57">
        <v>6.8</v>
      </c>
      <c r="I112" s="57">
        <v>46.3</v>
      </c>
      <c r="J112" s="57">
        <v>312</v>
      </c>
      <c r="K112" s="6">
        <v>183</v>
      </c>
      <c r="L112" s="43"/>
    </row>
    <row r="113" spans="1:12" ht="15" x14ac:dyDescent="0.25">
      <c r="A113" s="23"/>
      <c r="B113" s="15"/>
      <c r="C113" s="11"/>
      <c r="D113" s="7" t="s">
        <v>30</v>
      </c>
      <c r="E113" s="60" t="s">
        <v>81</v>
      </c>
      <c r="F113" s="57">
        <v>200</v>
      </c>
      <c r="G113" s="57">
        <v>0.5</v>
      </c>
      <c r="H113" s="57">
        <v>0.1</v>
      </c>
      <c r="I113" s="57">
        <v>30.9</v>
      </c>
      <c r="J113" s="57">
        <v>123</v>
      </c>
      <c r="K113" s="66">
        <v>310</v>
      </c>
      <c r="L113" s="43"/>
    </row>
    <row r="114" spans="1:12" ht="15" x14ac:dyDescent="0.25">
      <c r="A114" s="23"/>
      <c r="B114" s="15"/>
      <c r="C114" s="11"/>
      <c r="D114" s="7" t="s">
        <v>31</v>
      </c>
      <c r="E114" s="60" t="s">
        <v>44</v>
      </c>
      <c r="F114" s="57">
        <v>40</v>
      </c>
      <c r="G114" s="57">
        <v>3.16</v>
      </c>
      <c r="H114" s="57">
        <v>0.4</v>
      </c>
      <c r="I114" s="57">
        <v>19.32</v>
      </c>
      <c r="J114" s="57">
        <v>98.4</v>
      </c>
      <c r="K114" s="58" t="s">
        <v>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60" t="s">
        <v>54</v>
      </c>
      <c r="F115" s="57">
        <v>48</v>
      </c>
      <c r="G115" s="57">
        <v>3.17</v>
      </c>
      <c r="H115" s="57">
        <v>0.57999999999999996</v>
      </c>
      <c r="I115" s="57">
        <v>16.03</v>
      </c>
      <c r="J115" s="57">
        <v>92.64</v>
      </c>
      <c r="K115" s="58" t="s">
        <v>53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843</v>
      </c>
      <c r="G118" s="19">
        <f t="shared" ref="G118:J118" si="56">SUM(G109:G117)</f>
        <v>34.629999999999995</v>
      </c>
      <c r="H118" s="19">
        <f t="shared" si="56"/>
        <v>30.240000000000002</v>
      </c>
      <c r="I118" s="19">
        <f t="shared" si="56"/>
        <v>144.09</v>
      </c>
      <c r="J118" s="19">
        <f t="shared" si="56"/>
        <v>1032.94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94" t="s">
        <v>4</v>
      </c>
      <c r="D119" s="95"/>
      <c r="E119" s="31"/>
      <c r="F119" s="32">
        <f>F108+F118</f>
        <v>1237</v>
      </c>
      <c r="G119" s="32">
        <f t="shared" ref="G119" si="58">G108+G118</f>
        <v>55.009999999999991</v>
      </c>
      <c r="H119" s="32">
        <f t="shared" ref="H119" si="59">H108+H118</f>
        <v>64.28</v>
      </c>
      <c r="I119" s="32">
        <f t="shared" ref="I119" si="60">I108+I118</f>
        <v>205.84</v>
      </c>
      <c r="J119" s="32">
        <f t="shared" ref="J119:L119" si="61">J108+J118</f>
        <v>1667.7800000000002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91</v>
      </c>
      <c r="F120" s="52">
        <v>154</v>
      </c>
      <c r="G120" s="43">
        <v>5.4</v>
      </c>
      <c r="H120" s="43">
        <v>3.7</v>
      </c>
      <c r="I120" s="43">
        <v>33.299999999999997</v>
      </c>
      <c r="J120" s="69">
        <v>194</v>
      </c>
      <c r="K120" s="41">
        <v>227</v>
      </c>
      <c r="L120" s="40"/>
    </row>
    <row r="121" spans="1:12" ht="15" x14ac:dyDescent="0.25">
      <c r="A121" s="14"/>
      <c r="B121" s="15"/>
      <c r="C121" s="11"/>
      <c r="D121" s="6"/>
      <c r="E121" s="42" t="s">
        <v>94</v>
      </c>
      <c r="F121" s="72">
        <v>100</v>
      </c>
      <c r="G121" s="43">
        <v>9.5</v>
      </c>
      <c r="H121" s="43">
        <v>4.9000000000000004</v>
      </c>
      <c r="I121" s="43">
        <v>4.7</v>
      </c>
      <c r="J121" s="70">
        <v>101</v>
      </c>
      <c r="K121" s="44">
        <v>80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92</v>
      </c>
      <c r="F122" s="56">
        <v>200</v>
      </c>
      <c r="G122" s="43">
        <v>3.3</v>
      </c>
      <c r="H122" s="43">
        <v>3.1</v>
      </c>
      <c r="I122" s="43">
        <v>13.6</v>
      </c>
      <c r="J122" s="70">
        <v>95</v>
      </c>
      <c r="K122" s="44">
        <v>306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93</v>
      </c>
      <c r="F123" s="56">
        <v>40</v>
      </c>
      <c r="G123" s="43">
        <v>3.16</v>
      </c>
      <c r="H123" s="43">
        <v>0.4</v>
      </c>
      <c r="I123" s="43">
        <v>19.32</v>
      </c>
      <c r="J123" s="70">
        <v>98.4</v>
      </c>
      <c r="K123" s="71" t="s">
        <v>43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.75" thickBot="1" x14ac:dyDescent="0.3">
      <c r="A125" s="14"/>
      <c r="B125" s="15"/>
      <c r="C125" s="11"/>
      <c r="D125" s="6"/>
      <c r="E125" s="42" t="s">
        <v>60</v>
      </c>
      <c r="F125" s="73">
        <v>30</v>
      </c>
      <c r="G125" s="43">
        <v>2.1</v>
      </c>
      <c r="H125" s="43">
        <v>2.87</v>
      </c>
      <c r="I125" s="43">
        <v>22.5</v>
      </c>
      <c r="J125" s="74">
        <v>123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524</v>
      </c>
      <c r="G127" s="19">
        <f t="shared" ref="G127:J127" si="62">SUM(G120:G126)</f>
        <v>23.46</v>
      </c>
      <c r="H127" s="19">
        <f t="shared" si="62"/>
        <v>14.970000000000002</v>
      </c>
      <c r="I127" s="19">
        <f t="shared" si="62"/>
        <v>93.42</v>
      </c>
      <c r="J127" s="19">
        <f t="shared" si="62"/>
        <v>611.4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49</v>
      </c>
      <c r="F128" s="43">
        <v>60</v>
      </c>
      <c r="G128" s="43">
        <v>0.8</v>
      </c>
      <c r="H128" s="43">
        <v>4.9000000000000004</v>
      </c>
      <c r="I128" s="43">
        <v>3.8</v>
      </c>
      <c r="J128" s="43">
        <v>65</v>
      </c>
      <c r="K128" s="44">
        <v>25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96</v>
      </c>
      <c r="F129" s="43">
        <v>250</v>
      </c>
      <c r="G129" s="43">
        <v>2.6</v>
      </c>
      <c r="H129" s="43">
        <v>2.6</v>
      </c>
      <c r="I129" s="43">
        <v>19.3</v>
      </c>
      <c r="J129" s="43">
        <v>117</v>
      </c>
      <c r="K129" s="44">
        <v>63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97</v>
      </c>
      <c r="F130" s="43">
        <v>200</v>
      </c>
      <c r="G130" s="43">
        <v>5</v>
      </c>
      <c r="H130" s="43">
        <v>8</v>
      </c>
      <c r="I130" s="43">
        <v>50.4</v>
      </c>
      <c r="J130" s="43">
        <v>302</v>
      </c>
      <c r="K130" s="71" t="s">
        <v>95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72</v>
      </c>
      <c r="F131" s="43">
        <v>90</v>
      </c>
      <c r="G131" s="43">
        <v>18.3</v>
      </c>
      <c r="H131" s="43">
        <v>13.6</v>
      </c>
      <c r="I131" s="43">
        <v>13.4</v>
      </c>
      <c r="J131" s="43">
        <v>252</v>
      </c>
      <c r="K131" s="44">
        <v>128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86</v>
      </c>
      <c r="F132" s="43">
        <v>180</v>
      </c>
      <c r="G132" s="43">
        <v>0.87</v>
      </c>
      <c r="H132" s="43">
        <v>0.17</v>
      </c>
      <c r="I132" s="43">
        <v>21.06</v>
      </c>
      <c r="J132" s="43">
        <v>84.6</v>
      </c>
      <c r="K132" s="44">
        <v>389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50</v>
      </c>
      <c r="G133" s="43">
        <v>3.95</v>
      </c>
      <c r="H133" s="43">
        <v>0.5</v>
      </c>
      <c r="I133" s="43">
        <v>24.15</v>
      </c>
      <c r="J133" s="43">
        <v>123</v>
      </c>
      <c r="K133" s="71" t="s">
        <v>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54</v>
      </c>
      <c r="F134" s="75">
        <v>48</v>
      </c>
      <c r="G134" s="76">
        <v>3.17</v>
      </c>
      <c r="H134" s="76">
        <v>0.57999999999999996</v>
      </c>
      <c r="I134" s="77">
        <v>16.03</v>
      </c>
      <c r="J134" s="76">
        <v>92.64</v>
      </c>
      <c r="K134" s="63" t="s">
        <v>53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878</v>
      </c>
      <c r="G137" s="19">
        <f t="shared" ref="G137:J137" si="64">SUM(G128:G136)</f>
        <v>34.690000000000005</v>
      </c>
      <c r="H137" s="19">
        <f t="shared" si="64"/>
        <v>30.35</v>
      </c>
      <c r="I137" s="19">
        <f t="shared" si="64"/>
        <v>148.14000000000001</v>
      </c>
      <c r="J137" s="19">
        <f t="shared" si="64"/>
        <v>1036.24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4" t="s">
        <v>4</v>
      </c>
      <c r="D138" s="95"/>
      <c r="E138" s="31"/>
      <c r="F138" s="32">
        <f>F127+F137</f>
        <v>1402</v>
      </c>
      <c r="G138" s="32">
        <f t="shared" ref="G138" si="66">G127+G137</f>
        <v>58.150000000000006</v>
      </c>
      <c r="H138" s="32">
        <f t="shared" ref="H138" si="67">H127+H137</f>
        <v>45.320000000000007</v>
      </c>
      <c r="I138" s="32">
        <f t="shared" ref="I138" si="68">I127+I137</f>
        <v>241.56</v>
      </c>
      <c r="J138" s="32">
        <f t="shared" ref="J138:L138" si="69">J127+J137</f>
        <v>1647.6399999999999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78" t="s">
        <v>98</v>
      </c>
      <c r="F139" s="40">
        <v>185</v>
      </c>
      <c r="G139" s="69">
        <v>8</v>
      </c>
      <c r="H139" s="69">
        <v>8.1999999999999993</v>
      </c>
      <c r="I139" s="79">
        <v>32.700000000000003</v>
      </c>
      <c r="J139" s="69">
        <v>247</v>
      </c>
      <c r="K139" s="69">
        <v>193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80" t="s">
        <v>99</v>
      </c>
      <c r="F141" s="43">
        <v>200</v>
      </c>
      <c r="G141" s="70">
        <v>3</v>
      </c>
      <c r="H141" s="70">
        <v>2.8</v>
      </c>
      <c r="I141" s="81">
        <v>16.600000000000001</v>
      </c>
      <c r="J141" s="70">
        <v>101</v>
      </c>
      <c r="K141" s="70">
        <v>304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80" t="s">
        <v>44</v>
      </c>
      <c r="F142" s="76">
        <v>14</v>
      </c>
      <c r="G142" s="70">
        <v>1.1100000000000001</v>
      </c>
      <c r="H142" s="70">
        <v>0.14000000000000001</v>
      </c>
      <c r="I142" s="81">
        <v>6.76</v>
      </c>
      <c r="J142" s="70">
        <v>34.44</v>
      </c>
      <c r="K142" s="58" t="s">
        <v>43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80" t="s">
        <v>47</v>
      </c>
      <c r="F144" s="43">
        <v>35</v>
      </c>
      <c r="G144" s="70">
        <v>5</v>
      </c>
      <c r="H144" s="70">
        <v>7.1</v>
      </c>
      <c r="I144" s="81">
        <v>14.5</v>
      </c>
      <c r="J144" s="70">
        <v>146</v>
      </c>
      <c r="K144" s="70">
        <v>2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434</v>
      </c>
      <c r="G146" s="19">
        <f t="shared" ref="G146:J146" si="70">SUM(G139:G145)</f>
        <v>17.11</v>
      </c>
      <c r="H146" s="19">
        <f t="shared" si="70"/>
        <v>18.240000000000002</v>
      </c>
      <c r="I146" s="19">
        <f t="shared" si="70"/>
        <v>70.56</v>
      </c>
      <c r="J146" s="19">
        <f t="shared" si="70"/>
        <v>528.44000000000005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80" t="s">
        <v>87</v>
      </c>
      <c r="F147" s="70">
        <v>40</v>
      </c>
      <c r="G147" s="70">
        <v>0.73</v>
      </c>
      <c r="H147" s="70">
        <v>3.53</v>
      </c>
      <c r="I147" s="81">
        <v>3.07</v>
      </c>
      <c r="J147" s="70">
        <v>47.6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80" t="s">
        <v>71</v>
      </c>
      <c r="F148" s="70">
        <v>250</v>
      </c>
      <c r="G148" s="70">
        <v>2</v>
      </c>
      <c r="H148" s="70">
        <v>6.2</v>
      </c>
      <c r="I148" s="81">
        <v>12.9</v>
      </c>
      <c r="J148" s="70">
        <v>119</v>
      </c>
      <c r="K148" s="70">
        <v>58</v>
      </c>
      <c r="L148" s="43"/>
    </row>
    <row r="149" spans="1:12" ht="15" x14ac:dyDescent="0.25">
      <c r="A149" s="23"/>
      <c r="B149" s="15"/>
      <c r="C149" s="11"/>
      <c r="D149" s="7" t="s">
        <v>28</v>
      </c>
      <c r="E149" s="80" t="s">
        <v>80</v>
      </c>
      <c r="F149" s="70">
        <v>200</v>
      </c>
      <c r="G149" s="70">
        <v>4.0999999999999996</v>
      </c>
      <c r="H149" s="70">
        <v>6.4</v>
      </c>
      <c r="I149" s="81">
        <v>26.7</v>
      </c>
      <c r="J149" s="70">
        <v>188</v>
      </c>
      <c r="K149" s="70">
        <v>146</v>
      </c>
      <c r="L149" s="43"/>
    </row>
    <row r="150" spans="1:12" ht="15" x14ac:dyDescent="0.25">
      <c r="A150" s="23"/>
      <c r="B150" s="15"/>
      <c r="C150" s="11"/>
      <c r="D150" s="7" t="s">
        <v>29</v>
      </c>
      <c r="E150" s="83" t="s">
        <v>100</v>
      </c>
      <c r="F150" s="84">
        <v>90</v>
      </c>
      <c r="G150" s="82">
        <v>12.6</v>
      </c>
      <c r="H150" s="82">
        <v>13.6</v>
      </c>
      <c r="I150" s="85">
        <v>7.5</v>
      </c>
      <c r="J150" s="82">
        <v>204</v>
      </c>
      <c r="K150" s="82">
        <v>135</v>
      </c>
      <c r="L150" s="43"/>
    </row>
    <row r="151" spans="1:12" ht="15" x14ac:dyDescent="0.25">
      <c r="A151" s="23"/>
      <c r="B151" s="15"/>
      <c r="C151" s="11"/>
      <c r="D151" s="7" t="s">
        <v>30</v>
      </c>
      <c r="E151" s="80" t="s">
        <v>74</v>
      </c>
      <c r="F151" s="70">
        <v>200</v>
      </c>
      <c r="G151" s="70">
        <v>0.3</v>
      </c>
      <c r="H151" s="70">
        <v>0.1</v>
      </c>
      <c r="I151" s="81">
        <v>34.4</v>
      </c>
      <c r="J151" s="70">
        <v>122.4</v>
      </c>
      <c r="K151" s="70">
        <v>330</v>
      </c>
      <c r="L151" s="43"/>
    </row>
    <row r="152" spans="1:12" ht="15" x14ac:dyDescent="0.25">
      <c r="A152" s="23"/>
      <c r="B152" s="15"/>
      <c r="C152" s="11"/>
      <c r="D152" s="7" t="s">
        <v>31</v>
      </c>
      <c r="E152" s="80" t="s">
        <v>44</v>
      </c>
      <c r="F152" s="70">
        <v>40</v>
      </c>
      <c r="G152" s="70">
        <v>3.16</v>
      </c>
      <c r="H152" s="70">
        <v>0.4</v>
      </c>
      <c r="I152" s="81">
        <v>19.32</v>
      </c>
      <c r="J152" s="70">
        <v>98.4</v>
      </c>
      <c r="K152" s="58" t="s">
        <v>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80" t="s">
        <v>54</v>
      </c>
      <c r="F153" s="70">
        <v>48</v>
      </c>
      <c r="G153" s="70">
        <v>3.17</v>
      </c>
      <c r="H153" s="70">
        <v>0.57999999999999996</v>
      </c>
      <c r="I153" s="81">
        <v>16.03</v>
      </c>
      <c r="J153" s="70">
        <v>92.64</v>
      </c>
      <c r="K153" s="58" t="s">
        <v>53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868</v>
      </c>
      <c r="G156" s="19">
        <f t="shared" ref="G156:J156" si="72">SUM(G147:G155)</f>
        <v>26.060000000000002</v>
      </c>
      <c r="H156" s="19">
        <f t="shared" si="72"/>
        <v>30.810000000000002</v>
      </c>
      <c r="I156" s="19">
        <f t="shared" si="72"/>
        <v>119.91999999999999</v>
      </c>
      <c r="J156" s="19">
        <f t="shared" si="72"/>
        <v>872.04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4" t="s">
        <v>4</v>
      </c>
      <c r="D157" s="95"/>
      <c r="E157" s="31"/>
      <c r="F157" s="32">
        <f>F146+F156</f>
        <v>1302</v>
      </c>
      <c r="G157" s="32">
        <f t="shared" ref="G157" si="74">G146+G156</f>
        <v>43.17</v>
      </c>
      <c r="H157" s="32">
        <f t="shared" ref="H157" si="75">H146+H156</f>
        <v>49.050000000000004</v>
      </c>
      <c r="I157" s="32">
        <f t="shared" ref="I157" si="76">I146+I156</f>
        <v>190.48</v>
      </c>
      <c r="J157" s="32">
        <f t="shared" ref="J157:L157" si="77">J146+J156</f>
        <v>1400.48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78" t="s">
        <v>101</v>
      </c>
      <c r="F158" s="40">
        <v>185</v>
      </c>
      <c r="G158" s="69">
        <v>31.6</v>
      </c>
      <c r="H158" s="69">
        <v>11.4</v>
      </c>
      <c r="I158" s="79">
        <v>25.1</v>
      </c>
      <c r="J158" s="69">
        <v>334</v>
      </c>
      <c r="K158" s="69">
        <v>240</v>
      </c>
      <c r="L158" s="40"/>
    </row>
    <row r="159" spans="1:12" ht="15" x14ac:dyDescent="0.25">
      <c r="A159" s="23"/>
      <c r="B159" s="15"/>
      <c r="C159" s="11"/>
      <c r="D159" s="6"/>
      <c r="E159" s="80" t="s">
        <v>76</v>
      </c>
      <c r="F159" s="76">
        <v>150</v>
      </c>
      <c r="G159" s="70">
        <v>4.5</v>
      </c>
      <c r="H159" s="70">
        <v>4.8</v>
      </c>
      <c r="I159" s="81">
        <v>6.15</v>
      </c>
      <c r="J159" s="70">
        <v>85.5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80" t="s">
        <v>44</v>
      </c>
      <c r="F161" s="86">
        <v>22</v>
      </c>
      <c r="G161" s="58">
        <v>1.6</v>
      </c>
      <c r="H161" s="70">
        <v>0.22</v>
      </c>
      <c r="I161" s="81">
        <v>9.8000000000000007</v>
      </c>
      <c r="J161" s="70">
        <v>49.5</v>
      </c>
      <c r="K161" s="58" t="s">
        <v>43</v>
      </c>
      <c r="L161" s="43"/>
    </row>
    <row r="162" spans="1:12" ht="15.75" thickBot="1" x14ac:dyDescent="0.3">
      <c r="A162" s="23"/>
      <c r="B162" s="15"/>
      <c r="C162" s="11"/>
      <c r="D162" s="7" t="s">
        <v>24</v>
      </c>
      <c r="E162" s="87" t="s">
        <v>45</v>
      </c>
      <c r="F162" s="88">
        <v>100</v>
      </c>
      <c r="G162" s="74">
        <v>0.27</v>
      </c>
      <c r="H162" s="74">
        <v>0.36</v>
      </c>
      <c r="I162" s="89">
        <v>14.1</v>
      </c>
      <c r="J162" s="74">
        <v>59</v>
      </c>
      <c r="K162" s="74" t="s">
        <v>46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457</v>
      </c>
      <c r="G165" s="19">
        <f t="shared" ref="G165:J165" si="78">SUM(G158:G164)</f>
        <v>37.970000000000006</v>
      </c>
      <c r="H165" s="19">
        <f t="shared" si="78"/>
        <v>16.779999999999998</v>
      </c>
      <c r="I165" s="19">
        <f t="shared" si="78"/>
        <v>55.15</v>
      </c>
      <c r="J165" s="19">
        <f t="shared" si="78"/>
        <v>528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83" t="s">
        <v>102</v>
      </c>
      <c r="F166" s="82">
        <v>60</v>
      </c>
      <c r="G166" s="82">
        <v>0.8</v>
      </c>
      <c r="H166" s="82">
        <v>2.7</v>
      </c>
      <c r="I166" s="85">
        <v>3.6</v>
      </c>
      <c r="J166" s="82">
        <v>44</v>
      </c>
      <c r="K166" s="82">
        <v>34</v>
      </c>
      <c r="L166" s="43"/>
    </row>
    <row r="167" spans="1:12" ht="15" x14ac:dyDescent="0.25">
      <c r="A167" s="23"/>
      <c r="B167" s="15"/>
      <c r="C167" s="11"/>
      <c r="D167" s="7" t="s">
        <v>27</v>
      </c>
      <c r="E167" s="80" t="s">
        <v>83</v>
      </c>
      <c r="F167" s="70">
        <v>215</v>
      </c>
      <c r="G167" s="70">
        <v>6.1</v>
      </c>
      <c r="H167" s="70">
        <v>4</v>
      </c>
      <c r="I167" s="81">
        <v>25.9</v>
      </c>
      <c r="J167" s="70">
        <v>173</v>
      </c>
      <c r="K167" s="70">
        <v>65</v>
      </c>
      <c r="L167" s="43"/>
    </row>
    <row r="168" spans="1:12" ht="15" x14ac:dyDescent="0.25">
      <c r="A168" s="23"/>
      <c r="B168" s="15"/>
      <c r="C168" s="11"/>
      <c r="D168" s="7" t="s">
        <v>28</v>
      </c>
      <c r="E168" s="80" t="s">
        <v>65</v>
      </c>
      <c r="F168" s="72">
        <v>185</v>
      </c>
      <c r="G168" s="70">
        <v>8</v>
      </c>
      <c r="H168" s="70">
        <v>4.9000000000000004</v>
      </c>
      <c r="I168" s="81">
        <v>47</v>
      </c>
      <c r="J168" s="70">
        <v>261</v>
      </c>
      <c r="K168" s="70">
        <v>185</v>
      </c>
      <c r="L168" s="43"/>
    </row>
    <row r="169" spans="1:12" ht="15" x14ac:dyDescent="0.25">
      <c r="A169" s="23"/>
      <c r="B169" s="15"/>
      <c r="C169" s="11"/>
      <c r="D169" s="7" t="s">
        <v>29</v>
      </c>
      <c r="E169" s="80" t="s">
        <v>103</v>
      </c>
      <c r="F169" s="70">
        <v>90</v>
      </c>
      <c r="G169" s="70">
        <v>14</v>
      </c>
      <c r="H169" s="70">
        <v>10.6</v>
      </c>
      <c r="I169" s="81">
        <v>13.4</v>
      </c>
      <c r="J169" s="70">
        <v>207</v>
      </c>
      <c r="K169" s="70">
        <v>83</v>
      </c>
      <c r="L169" s="43"/>
    </row>
    <row r="170" spans="1:12" ht="15" x14ac:dyDescent="0.25">
      <c r="A170" s="23"/>
      <c r="B170" s="15"/>
      <c r="C170" s="11"/>
      <c r="D170" s="7" t="s">
        <v>30</v>
      </c>
      <c r="E170" s="80" t="s">
        <v>81</v>
      </c>
      <c r="F170" s="70">
        <v>200</v>
      </c>
      <c r="G170" s="70">
        <v>0.5</v>
      </c>
      <c r="H170" s="70">
        <v>0.1</v>
      </c>
      <c r="I170" s="81">
        <v>30.9</v>
      </c>
      <c r="J170" s="70">
        <v>123</v>
      </c>
      <c r="K170" s="70">
        <v>310</v>
      </c>
      <c r="L170" s="43"/>
    </row>
    <row r="171" spans="1:12" ht="15" x14ac:dyDescent="0.25">
      <c r="A171" s="23"/>
      <c r="B171" s="15"/>
      <c r="C171" s="11"/>
      <c r="D171" s="7" t="s">
        <v>31</v>
      </c>
      <c r="E171" s="80" t="s">
        <v>44</v>
      </c>
      <c r="F171" s="70">
        <v>50</v>
      </c>
      <c r="G171" s="70">
        <v>3.95</v>
      </c>
      <c r="H171" s="70">
        <v>0.5</v>
      </c>
      <c r="I171" s="81">
        <v>24.15</v>
      </c>
      <c r="J171" s="70">
        <v>123</v>
      </c>
      <c r="K171" s="58" t="s">
        <v>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80" t="s">
        <v>54</v>
      </c>
      <c r="F172" s="70">
        <v>48</v>
      </c>
      <c r="G172" s="70">
        <v>3.17</v>
      </c>
      <c r="H172" s="70">
        <v>0.57999999999999996</v>
      </c>
      <c r="I172" s="81">
        <v>16.03</v>
      </c>
      <c r="J172" s="70">
        <v>92.64</v>
      </c>
      <c r="K172" s="58" t="s">
        <v>53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848</v>
      </c>
      <c r="G175" s="19">
        <f t="shared" ref="G175:J175" si="80">SUM(G166:G174)</f>
        <v>36.520000000000003</v>
      </c>
      <c r="H175" s="19">
        <f t="shared" si="80"/>
        <v>23.380000000000003</v>
      </c>
      <c r="I175" s="19">
        <f t="shared" si="80"/>
        <v>160.98000000000002</v>
      </c>
      <c r="J175" s="19">
        <f t="shared" si="80"/>
        <v>1023.64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4" t="s">
        <v>4</v>
      </c>
      <c r="D176" s="95"/>
      <c r="E176" s="31"/>
      <c r="F176" s="32">
        <f>F165+F175</f>
        <v>1305</v>
      </c>
      <c r="G176" s="32">
        <f t="shared" ref="G176" si="82">G165+G175</f>
        <v>74.490000000000009</v>
      </c>
      <c r="H176" s="32">
        <f t="shared" ref="H176" si="83">H165+H175</f>
        <v>40.159999999999997</v>
      </c>
      <c r="I176" s="32">
        <f t="shared" ref="I176" si="84">I165+I175</f>
        <v>216.13000000000002</v>
      </c>
      <c r="J176" s="32">
        <f t="shared" ref="J176:L176" si="85">J165+J175</f>
        <v>1551.6399999999999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104</v>
      </c>
      <c r="F177" s="52">
        <v>120</v>
      </c>
      <c r="G177" s="69">
        <v>9.1</v>
      </c>
      <c r="H177" s="69">
        <v>8.4</v>
      </c>
      <c r="I177" s="79">
        <v>49.9</v>
      </c>
      <c r="J177" s="69">
        <v>315</v>
      </c>
      <c r="K177" s="41">
        <v>261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57</v>
      </c>
      <c r="F179" s="56">
        <v>200</v>
      </c>
      <c r="G179" s="43">
        <v>0.2</v>
      </c>
      <c r="H179" s="43">
        <v>0</v>
      </c>
      <c r="I179" s="43">
        <v>9.3000000000000007</v>
      </c>
      <c r="J179" s="43">
        <v>38</v>
      </c>
      <c r="K179" s="44">
        <v>302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93</v>
      </c>
      <c r="F180" s="56">
        <v>20</v>
      </c>
      <c r="G180" s="43">
        <v>1.58</v>
      </c>
      <c r="H180" s="43">
        <v>0.2</v>
      </c>
      <c r="I180" s="43">
        <v>9.66</v>
      </c>
      <c r="J180" s="43">
        <v>49.2</v>
      </c>
      <c r="K180" s="71" t="s">
        <v>43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56">
        <v>100</v>
      </c>
      <c r="G181" s="43">
        <v>0.27</v>
      </c>
      <c r="H181" s="43">
        <v>0.36</v>
      </c>
      <c r="I181" s="43">
        <v>14.1</v>
      </c>
      <c r="J181" s="43">
        <v>59</v>
      </c>
      <c r="K181" s="90" t="s">
        <v>46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440</v>
      </c>
      <c r="G184" s="19">
        <f t="shared" ref="G184:J184" si="86">SUM(G177:G183)</f>
        <v>11.149999999999999</v>
      </c>
      <c r="H184" s="19">
        <f t="shared" si="86"/>
        <v>8.9599999999999991</v>
      </c>
      <c r="I184" s="19">
        <f t="shared" si="86"/>
        <v>82.96</v>
      </c>
      <c r="J184" s="19">
        <f t="shared" si="86"/>
        <v>461.2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87</v>
      </c>
      <c r="F185" s="43">
        <v>40</v>
      </c>
      <c r="G185" s="43">
        <v>0.73</v>
      </c>
      <c r="H185" s="43">
        <v>3.53</v>
      </c>
      <c r="I185" s="43">
        <v>3.07</v>
      </c>
      <c r="J185" s="43">
        <v>47.6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105</v>
      </c>
      <c r="F186" s="43">
        <v>250</v>
      </c>
      <c r="G186" s="43">
        <v>5.5</v>
      </c>
      <c r="H186" s="43">
        <v>5</v>
      </c>
      <c r="I186" s="43">
        <v>20.2</v>
      </c>
      <c r="J186" s="43">
        <v>153</v>
      </c>
      <c r="K186" s="44">
        <v>61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80</v>
      </c>
      <c r="F187" s="43">
        <v>200</v>
      </c>
      <c r="G187" s="43">
        <v>4.0999999999999996</v>
      </c>
      <c r="H187" s="43">
        <v>6.4</v>
      </c>
      <c r="I187" s="43">
        <v>26.7</v>
      </c>
      <c r="J187" s="43">
        <v>188</v>
      </c>
      <c r="K187" s="44">
        <v>146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106</v>
      </c>
      <c r="F188" s="43">
        <v>90</v>
      </c>
      <c r="G188" s="43">
        <v>8</v>
      </c>
      <c r="H188" s="43">
        <v>8.1999999999999993</v>
      </c>
      <c r="I188" s="43">
        <v>10.6</v>
      </c>
      <c r="J188" s="43">
        <v>151</v>
      </c>
      <c r="K188" s="44">
        <v>99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86</v>
      </c>
      <c r="F189" s="43">
        <v>180</v>
      </c>
      <c r="G189" s="43">
        <v>0.87</v>
      </c>
      <c r="H189" s="43">
        <v>0.17</v>
      </c>
      <c r="I189" s="43">
        <v>21.06</v>
      </c>
      <c r="J189" s="43">
        <v>84.6</v>
      </c>
      <c r="K189" s="44">
        <v>389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54</v>
      </c>
      <c r="G190" s="43">
        <v>4.26</v>
      </c>
      <c r="H190" s="43">
        <v>0.54</v>
      </c>
      <c r="I190" s="43">
        <v>26.08</v>
      </c>
      <c r="J190" s="43">
        <v>132.84</v>
      </c>
      <c r="K190" s="71" t="s">
        <v>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75">
        <v>48</v>
      </c>
      <c r="G191" s="76">
        <v>3.17</v>
      </c>
      <c r="H191" s="76">
        <v>0.57999999999999996</v>
      </c>
      <c r="I191" s="77">
        <v>16.03</v>
      </c>
      <c r="J191" s="76">
        <v>92.64</v>
      </c>
      <c r="K191" s="63" t="s">
        <v>53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862</v>
      </c>
      <c r="G194" s="19">
        <f t="shared" ref="G194:J194" si="88">SUM(G185:G193)</f>
        <v>26.630000000000003</v>
      </c>
      <c r="H194" s="19">
        <f t="shared" si="88"/>
        <v>24.419999999999998</v>
      </c>
      <c r="I194" s="19">
        <f t="shared" si="88"/>
        <v>123.74</v>
      </c>
      <c r="J194" s="19">
        <f t="shared" si="88"/>
        <v>849.68000000000006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94" t="s">
        <v>4</v>
      </c>
      <c r="D195" s="95"/>
      <c r="E195" s="31"/>
      <c r="F195" s="32">
        <f>F184+F194</f>
        <v>1302</v>
      </c>
      <c r="G195" s="32">
        <f t="shared" ref="G195" si="90">G184+G194</f>
        <v>37.78</v>
      </c>
      <c r="H195" s="32">
        <f t="shared" ref="H195" si="91">H184+H194</f>
        <v>33.379999999999995</v>
      </c>
      <c r="I195" s="32">
        <f t="shared" ref="I195" si="92">I184+I194</f>
        <v>206.7</v>
      </c>
      <c r="J195" s="32">
        <f t="shared" ref="J195:L195" si="93">J184+J194</f>
        <v>1310.88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96" t="s">
        <v>5</v>
      </c>
      <c r="D196" s="96"/>
      <c r="E196" s="96"/>
      <c r="F196" s="34">
        <f>(F24+F43+F62+F81+F100+F119+F138+F157+F176+F195)/(IF(F24=0,0,1)+IF(F43=0,0,1)+IF(F62=0,0,1)+IF(F81=0,0,1)+IF(F100=0,0,1)+IF(F119=0,0,1)+IF(F138=0,0,1)+IF(F157=0,0,1)+IF(F176=0,0,1)+IF(F195=0,0,1))</f>
        <v>1310.5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52.50200000000001</v>
      </c>
      <c r="H196" s="34">
        <f t="shared" si="94"/>
        <v>47.457999999999991</v>
      </c>
      <c r="I196" s="34">
        <f t="shared" si="94"/>
        <v>208.95500000000001</v>
      </c>
      <c r="J196" s="34">
        <f t="shared" si="94"/>
        <v>1507.7679999999996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2022-05-16T14:23:56Z</dcterms:created>
  <dcterms:modified xsi:type="dcterms:W3CDTF">2026-04-24T08:24:35Z</dcterms:modified>
</cp:coreProperties>
</file>